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5640" activeTab="1"/>
  </bookViews>
  <sheets>
    <sheet name="ZU 1" sheetId="1" r:id="rId1"/>
    <sheet name="ZU 2" sheetId="2" r:id="rId2"/>
  </sheets>
  <definedNames>
    <definedName name="_xlnm.Print_Area" localSheetId="0">'ZU 1'!$A$2:$H$60</definedName>
    <definedName name="_xlnm.Print_Area" localSheetId="1">'ZU 2'!$A$1:$H$42</definedName>
  </definedNames>
  <calcPr fullCalcOnLoad="1"/>
</workbook>
</file>

<file path=xl/sharedStrings.xml><?xml version="1.0" encoding="utf-8"?>
<sst xmlns="http://schemas.openxmlformats.org/spreadsheetml/2006/main" count="152" uniqueCount="106">
  <si>
    <t xml:space="preserve">Rozpočtové příjmy </t>
  </si>
  <si>
    <t>odPa</t>
  </si>
  <si>
    <t>položka</t>
  </si>
  <si>
    <t>popis</t>
  </si>
  <si>
    <t xml:space="preserve">schválený rozpočet </t>
  </si>
  <si>
    <t xml:space="preserve">rozpočet po změnách </t>
  </si>
  <si>
    <t xml:space="preserve">výsledek </t>
  </si>
  <si>
    <t>plnění v %</t>
  </si>
  <si>
    <t xml:space="preserve">ostatní příjmy a výdaje z fin.operací </t>
  </si>
  <si>
    <t xml:space="preserve">Příjmy celkem </t>
  </si>
  <si>
    <t xml:space="preserve">Rozpočtové výdaje </t>
  </si>
  <si>
    <t xml:space="preserve">Výdaje celkem </t>
  </si>
  <si>
    <t xml:space="preserve">Saldo příjmů a výdajů </t>
  </si>
  <si>
    <t>Stav na bankovním  účtu</t>
  </si>
  <si>
    <t xml:space="preserve">Základní běžný účet </t>
  </si>
  <si>
    <t>Razítko a podpis :</t>
  </si>
  <si>
    <t>Provozní výdaje svazku</t>
  </si>
  <si>
    <t>Propagace a medializace svazku</t>
  </si>
  <si>
    <t>Cyklo Glacensis</t>
  </si>
  <si>
    <t>Dny Regionu Orlicko -Třebovsko</t>
  </si>
  <si>
    <t>040</t>
  </si>
  <si>
    <t>100</t>
  </si>
  <si>
    <t>Údržba drobné turistické architektury</t>
  </si>
  <si>
    <t>Aktivní turistika v Česku</t>
  </si>
  <si>
    <t>0</t>
  </si>
  <si>
    <t>Dotace od obcí na činnost ROT</t>
  </si>
  <si>
    <t>010</t>
  </si>
  <si>
    <t>Dotace od partnerů na Cyklo Glacensis</t>
  </si>
  <si>
    <t>190</t>
  </si>
  <si>
    <t>Financování - přijaté úvěry</t>
  </si>
  <si>
    <t>Financování celkem</t>
  </si>
  <si>
    <t>Financování - snížení stavu bankovních účtů</t>
  </si>
  <si>
    <t xml:space="preserve">neinv. přijaté dotace od obcí </t>
  </si>
  <si>
    <t xml:space="preserve">neinvestiční přijaté dotace od krajů </t>
  </si>
  <si>
    <t>neinvestiční přijaté dotace od RUU</t>
  </si>
  <si>
    <t>investiční dotace od obcí</t>
  </si>
  <si>
    <t xml:space="preserve">Financování </t>
  </si>
  <si>
    <t>cestovní ruch</t>
  </si>
  <si>
    <t>ost. záležitosti pozemních komunikací</t>
  </si>
  <si>
    <t xml:space="preserve">ostatní záležitosti poz. komunikací </t>
  </si>
  <si>
    <t>Prodej obrazových publikací</t>
  </si>
  <si>
    <t>060</t>
  </si>
  <si>
    <t>Webové stránky ROT</t>
  </si>
  <si>
    <t>123</t>
  </si>
  <si>
    <t>180</t>
  </si>
  <si>
    <t>Dotace na obnovu veřejných prostranství ROT od obcí</t>
  </si>
  <si>
    <t>220</t>
  </si>
  <si>
    <t>Příspěvky na provoz cyklobusů</t>
  </si>
  <si>
    <t>Obnova veřejných prostranství ROT</t>
  </si>
  <si>
    <t>130</t>
  </si>
  <si>
    <t>Úprava lyžařských stop v regionu</t>
  </si>
  <si>
    <t>Financování - splacené úvěry</t>
  </si>
  <si>
    <t xml:space="preserve">ostatní investiční dotace ze SR </t>
  </si>
  <si>
    <t xml:space="preserve">komun.služby a úz.rozvoj j.n. </t>
  </si>
  <si>
    <t>obec.příjmy a  výdaje z fin.operací</t>
  </si>
  <si>
    <t>služby peněžních ústavů</t>
  </si>
  <si>
    <t>územní rozvoj</t>
  </si>
  <si>
    <t>070</t>
  </si>
  <si>
    <t>Investiční dotace od obcí</t>
  </si>
  <si>
    <t>071</t>
  </si>
  <si>
    <t>Neinvestiční dotace od obcí</t>
  </si>
  <si>
    <t>Ostatní příjmy - z pronájmu</t>
  </si>
  <si>
    <t>Ostatní příjmy</t>
  </si>
  <si>
    <t>074</t>
  </si>
  <si>
    <t>079</t>
  </si>
  <si>
    <t>Přijaté dary</t>
  </si>
  <si>
    <t>151</t>
  </si>
  <si>
    <t>Přijaté náhrady - pohledávka z minulých let</t>
  </si>
  <si>
    <t>195</t>
  </si>
  <si>
    <t>000,090,091,140</t>
  </si>
  <si>
    <t>070,071</t>
  </si>
  <si>
    <t>Cyklostezky údolím Tiché Orlice a Třebovky</t>
  </si>
  <si>
    <t>Cyklostezka Bezpráví-Choceň</t>
  </si>
  <si>
    <t>Cyklostezka Ústí n.O.-Potštejn</t>
  </si>
  <si>
    <t>Cyklostezka Valdštejn-Šušek</t>
  </si>
  <si>
    <t>250</t>
  </si>
  <si>
    <t>INFO BUS</t>
  </si>
  <si>
    <t>260</t>
  </si>
  <si>
    <t>Destinační spol. Orlické hory a Podorlicko</t>
  </si>
  <si>
    <t>170</t>
  </si>
  <si>
    <t>Projekty, propagace a medializace TOOH</t>
  </si>
  <si>
    <t>vnitřní obchod, služby a cest.ruch</t>
  </si>
  <si>
    <t>Zpracovali:</t>
  </si>
  <si>
    <t>Věra Zemanová, Jozef Polák</t>
  </si>
  <si>
    <t>účetnická organizace</t>
  </si>
  <si>
    <t>Vratky mylných plateb 2009</t>
  </si>
  <si>
    <t>Neinvestiční dotace od reg.rad</t>
  </si>
  <si>
    <t>Inv.dotace od reg.rad</t>
  </si>
  <si>
    <t>Dotace na poradenskou činnost</t>
  </si>
  <si>
    <t>140</t>
  </si>
  <si>
    <t>Dotace Pk na obnovu veřejných prostranství ROT</t>
  </si>
  <si>
    <t>Dotace od obcí - cyklostezka ÚO-Potštejn</t>
  </si>
  <si>
    <t>Dotace od obcí - cyklostezka Valdštejn-Šušek</t>
  </si>
  <si>
    <t xml:space="preserve">074 </t>
  </si>
  <si>
    <t>Dotace ROP na cyklostezku Bezpráví-Choceň</t>
  </si>
  <si>
    <t>Ostatní příjmy z fin.operací</t>
  </si>
  <si>
    <t>080</t>
  </si>
  <si>
    <t>ZÁVĚREČNÝ  ÚČET  SVAZKU  REGION  ORLICKO-TŘEBOVSKO  ZA  ROK  2010</t>
  </si>
  <si>
    <t>stav k 1.1.2010</t>
  </si>
  <si>
    <t>stav k 31. 12. 2010</t>
  </si>
  <si>
    <t xml:space="preserve">Vyvěšeno na úřední desce: </t>
  </si>
  <si>
    <t xml:space="preserve">Sejmuto: </t>
  </si>
  <si>
    <t>neinv. Dotace - reg.rada</t>
  </si>
  <si>
    <t>Onvest. Dotace od reg.rad</t>
  </si>
  <si>
    <t>nebytové hospodářství</t>
  </si>
  <si>
    <t>péče o vzhled obcí a veřejnou zeleň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</si>
</sst>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\ &quot;Kč&quot;"/>
  </numFmts>
  <fonts count="43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8" applyFont="1" applyAlignment="1">
      <alignment/>
    </xf>
    <xf numFmtId="10" fontId="2" fillId="0" borderId="0" xfId="47" applyNumberFormat="1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44" fontId="3" fillId="0" borderId="0" xfId="38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7" xfId="0" applyFont="1" applyBorder="1" applyAlignment="1">
      <alignment/>
    </xf>
    <xf numFmtId="44" fontId="2" fillId="0" borderId="0" xfId="38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44" fontId="2" fillId="33" borderId="0" xfId="38" applyFont="1" applyFill="1" applyBorder="1" applyAlignment="1">
      <alignment/>
    </xf>
    <xf numFmtId="165" fontId="2" fillId="33" borderId="10" xfId="38" applyNumberFormat="1" applyFont="1" applyFill="1" applyBorder="1" applyAlignment="1">
      <alignment/>
    </xf>
    <xf numFmtId="165" fontId="2" fillId="0" borderId="10" xfId="38" applyNumberFormat="1" applyFont="1" applyBorder="1" applyAlignment="1">
      <alignment/>
    </xf>
    <xf numFmtId="165" fontId="3" fillId="0" borderId="0" xfId="38" applyNumberFormat="1" applyFont="1" applyBorder="1" applyAlignment="1">
      <alignment/>
    </xf>
    <xf numFmtId="165" fontId="3" fillId="0" borderId="0" xfId="47" applyNumberFormat="1" applyFont="1" applyBorder="1" applyAlignment="1">
      <alignment/>
    </xf>
    <xf numFmtId="165" fontId="2" fillId="0" borderId="0" xfId="38" applyNumberFormat="1" applyFont="1" applyAlignment="1">
      <alignment/>
    </xf>
    <xf numFmtId="165" fontId="2" fillId="0" borderId="0" xfId="47" applyNumberFormat="1" applyFont="1" applyAlignment="1">
      <alignment/>
    </xf>
    <xf numFmtId="165" fontId="2" fillId="0" borderId="16" xfId="38" applyNumberFormat="1" applyFont="1" applyBorder="1" applyAlignment="1">
      <alignment/>
    </xf>
    <xf numFmtId="165" fontId="3" fillId="0" borderId="19" xfId="38" applyNumberFormat="1" applyFont="1" applyBorder="1" applyAlignment="1">
      <alignment/>
    </xf>
    <xf numFmtId="165" fontId="3" fillId="0" borderId="20" xfId="38" applyNumberFormat="1" applyFont="1" applyBorder="1" applyAlignment="1">
      <alignment/>
    </xf>
    <xf numFmtId="165" fontId="2" fillId="0" borderId="0" xfId="38" applyNumberFormat="1" applyFont="1" applyBorder="1" applyAlignment="1">
      <alignment/>
    </xf>
    <xf numFmtId="165" fontId="2" fillId="0" borderId="15" xfId="38" applyNumberFormat="1" applyFont="1" applyBorder="1" applyAlignment="1">
      <alignment/>
    </xf>
    <xf numFmtId="165" fontId="3" fillId="0" borderId="0" xfId="47" applyNumberFormat="1" applyFont="1" applyAlignment="1">
      <alignment/>
    </xf>
    <xf numFmtId="165" fontId="2" fillId="0" borderId="21" xfId="38" applyNumberFormat="1" applyFont="1" applyBorder="1" applyAlignment="1">
      <alignment/>
    </xf>
    <xf numFmtId="0" fontId="3" fillId="33" borderId="0" xfId="0" applyFont="1" applyFill="1" applyBorder="1" applyAlignment="1">
      <alignment horizontal="center"/>
    </xf>
    <xf numFmtId="44" fontId="3" fillId="33" borderId="0" xfId="38" applyFont="1" applyFill="1" applyBorder="1" applyAlignment="1">
      <alignment horizontal="center"/>
    </xf>
    <xf numFmtId="0" fontId="3" fillId="0" borderId="22" xfId="0" applyFont="1" applyBorder="1" applyAlignment="1">
      <alignment/>
    </xf>
    <xf numFmtId="165" fontId="3" fillId="0" borderId="23" xfId="38" applyNumberFormat="1" applyFont="1" applyBorder="1" applyAlignment="1">
      <alignment/>
    </xf>
    <xf numFmtId="165" fontId="3" fillId="0" borderId="24" xfId="38" applyNumberFormat="1" applyFont="1" applyBorder="1" applyAlignment="1">
      <alignment/>
    </xf>
    <xf numFmtId="0" fontId="2" fillId="0" borderId="25" xfId="0" applyFont="1" applyBorder="1" applyAlignment="1">
      <alignment/>
    </xf>
    <xf numFmtId="165" fontId="2" fillId="0" borderId="19" xfId="38" applyNumberFormat="1" applyFont="1" applyBorder="1" applyAlignment="1">
      <alignment/>
    </xf>
    <xf numFmtId="165" fontId="2" fillId="0" borderId="26" xfId="38" applyNumberFormat="1" applyFont="1" applyBorder="1" applyAlignment="1">
      <alignment/>
    </xf>
    <xf numFmtId="165" fontId="2" fillId="0" borderId="0" xfId="38" applyNumberFormat="1" applyFont="1" applyBorder="1" applyAlignment="1">
      <alignment/>
    </xf>
    <xf numFmtId="0" fontId="3" fillId="0" borderId="0" xfId="0" applyFont="1" applyAlignment="1">
      <alignment/>
    </xf>
    <xf numFmtId="165" fontId="3" fillId="0" borderId="0" xfId="38" applyNumberFormat="1" applyFont="1" applyBorder="1" applyAlignment="1">
      <alignment/>
    </xf>
    <xf numFmtId="165" fontId="3" fillId="0" borderId="0" xfId="47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65" fontId="2" fillId="0" borderId="0" xfId="47" applyNumberFormat="1" applyFont="1" applyAlignment="1">
      <alignment/>
    </xf>
    <xf numFmtId="0" fontId="2" fillId="0" borderId="0" xfId="0" applyFont="1" applyBorder="1" applyAlignment="1">
      <alignment/>
    </xf>
    <xf numFmtId="44" fontId="2" fillId="0" borderId="0" xfId="38" applyFont="1" applyBorder="1" applyAlignment="1">
      <alignment/>
    </xf>
    <xf numFmtId="0" fontId="3" fillId="0" borderId="12" xfId="0" applyFont="1" applyBorder="1" applyAlignment="1">
      <alignment/>
    </xf>
    <xf numFmtId="165" fontId="3" fillId="0" borderId="13" xfId="38" applyNumberFormat="1" applyFont="1" applyBorder="1" applyAlignment="1">
      <alignment/>
    </xf>
    <xf numFmtId="165" fontId="3" fillId="0" borderId="27" xfId="38" applyNumberFormat="1" applyFont="1" applyBorder="1" applyAlignment="1">
      <alignment/>
    </xf>
    <xf numFmtId="165" fontId="3" fillId="0" borderId="22" xfId="38" applyNumberFormat="1" applyFont="1" applyBorder="1" applyAlignment="1">
      <alignment horizontal="center"/>
    </xf>
    <xf numFmtId="165" fontId="3" fillId="0" borderId="24" xfId="38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5" fontId="2" fillId="0" borderId="10" xfId="38" applyNumberFormat="1" applyFont="1" applyBorder="1" applyAlignment="1">
      <alignment/>
    </xf>
    <xf numFmtId="165" fontId="2" fillId="0" borderId="28" xfId="3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0" fontId="3" fillId="33" borderId="29" xfId="4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4" fontId="3" fillId="33" borderId="0" xfId="38" applyFont="1" applyFill="1" applyBorder="1" applyAlignment="1">
      <alignment/>
    </xf>
    <xf numFmtId="8" fontId="2" fillId="33" borderId="10" xfId="38" applyNumberFormat="1" applyFont="1" applyFill="1" applyBorder="1" applyAlignment="1">
      <alignment/>
    </xf>
    <xf numFmtId="10" fontId="2" fillId="33" borderId="26" xfId="47" applyNumberFormat="1" applyFont="1" applyFill="1" applyBorder="1" applyAlignment="1">
      <alignment/>
    </xf>
    <xf numFmtId="8" fontId="2" fillId="0" borderId="10" xfId="38" applyNumberFormat="1" applyFont="1" applyBorder="1" applyAlignment="1">
      <alignment/>
    </xf>
    <xf numFmtId="10" fontId="2" fillId="0" borderId="28" xfId="47" applyNumberFormat="1" applyFont="1" applyBorder="1" applyAlignment="1">
      <alignment/>
    </xf>
    <xf numFmtId="8" fontId="2" fillId="0" borderId="13" xfId="38" applyNumberFormat="1" applyFont="1" applyBorder="1" applyAlignment="1">
      <alignment/>
    </xf>
    <xf numFmtId="10" fontId="2" fillId="0" borderId="27" xfId="47" applyNumberFormat="1" applyFont="1" applyBorder="1" applyAlignment="1">
      <alignment/>
    </xf>
    <xf numFmtId="8" fontId="3" fillId="0" borderId="16" xfId="38" applyNumberFormat="1" applyFont="1" applyBorder="1" applyAlignment="1">
      <alignment/>
    </xf>
    <xf numFmtId="10" fontId="3" fillId="0" borderId="21" xfId="47" applyNumberFormat="1" applyFont="1" applyBorder="1" applyAlignment="1">
      <alignment/>
    </xf>
    <xf numFmtId="10" fontId="3" fillId="0" borderId="0" xfId="47" applyNumberFormat="1" applyFont="1" applyBorder="1" applyAlignment="1">
      <alignment/>
    </xf>
    <xf numFmtId="10" fontId="2" fillId="33" borderId="28" xfId="47" applyNumberFormat="1" applyFont="1" applyFill="1" applyBorder="1" applyAlignment="1">
      <alignment/>
    </xf>
    <xf numFmtId="44" fontId="3" fillId="0" borderId="19" xfId="38" applyFont="1" applyBorder="1" applyAlignment="1">
      <alignment/>
    </xf>
    <xf numFmtId="44" fontId="3" fillId="0" borderId="20" xfId="38" applyFont="1" applyBorder="1" applyAlignment="1">
      <alignment/>
    </xf>
    <xf numFmtId="0" fontId="2" fillId="0" borderId="22" xfId="0" applyFont="1" applyBorder="1" applyAlignment="1">
      <alignment/>
    </xf>
    <xf numFmtId="44" fontId="2" fillId="0" borderId="23" xfId="38" applyFont="1" applyBorder="1" applyAlignment="1">
      <alignment/>
    </xf>
    <xf numFmtId="8" fontId="2" fillId="0" borderId="24" xfId="38" applyNumberFormat="1" applyFont="1" applyBorder="1" applyAlignment="1">
      <alignment/>
    </xf>
    <xf numFmtId="44" fontId="2" fillId="0" borderId="13" xfId="38" applyFont="1" applyBorder="1" applyAlignment="1">
      <alignment/>
    </xf>
    <xf numFmtId="8" fontId="2" fillId="0" borderId="27" xfId="38" applyNumberFormat="1" applyFont="1" applyBorder="1" applyAlignment="1">
      <alignment/>
    </xf>
    <xf numFmtId="44" fontId="2" fillId="0" borderId="15" xfId="38" applyFont="1" applyBorder="1" applyAlignment="1">
      <alignment/>
    </xf>
    <xf numFmtId="44" fontId="3" fillId="0" borderId="22" xfId="38" applyFont="1" applyBorder="1" applyAlignment="1">
      <alignment/>
    </xf>
    <xf numFmtId="44" fontId="3" fillId="0" borderId="24" xfId="38" applyFont="1" applyBorder="1" applyAlignment="1">
      <alignment/>
    </xf>
    <xf numFmtId="10" fontId="3" fillId="0" borderId="0" xfId="47" applyNumberFormat="1" applyFont="1" applyAlignment="1">
      <alignment/>
    </xf>
    <xf numFmtId="44" fontId="2" fillId="0" borderId="21" xfId="38" applyFont="1" applyBorder="1" applyAlignment="1">
      <alignment/>
    </xf>
    <xf numFmtId="0" fontId="2" fillId="0" borderId="30" xfId="0" applyFont="1" applyBorder="1" applyAlignment="1">
      <alignment/>
    </xf>
    <xf numFmtId="8" fontId="2" fillId="0" borderId="30" xfId="38" applyNumberFormat="1" applyFont="1" applyBorder="1" applyAlignment="1">
      <alignment/>
    </xf>
    <xf numFmtId="10" fontId="2" fillId="0" borderId="31" xfId="47" applyNumberFormat="1" applyFont="1" applyBorder="1" applyAlignment="1">
      <alignment/>
    </xf>
    <xf numFmtId="0" fontId="3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65" fontId="2" fillId="33" borderId="35" xfId="47" applyNumberFormat="1" applyFont="1" applyFill="1" applyBorder="1" applyAlignment="1">
      <alignment/>
    </xf>
    <xf numFmtId="165" fontId="2" fillId="0" borderId="36" xfId="47" applyNumberFormat="1" applyFont="1" applyBorder="1" applyAlignment="1">
      <alignment/>
    </xf>
    <xf numFmtId="165" fontId="3" fillId="0" borderId="37" xfId="47" applyNumberFormat="1" applyFont="1" applyBorder="1" applyAlignment="1">
      <alignment/>
    </xf>
    <xf numFmtId="10" fontId="3" fillId="33" borderId="38" xfId="47" applyNumberFormat="1" applyFont="1" applyFill="1" applyBorder="1" applyAlignment="1">
      <alignment horizontal="center"/>
    </xf>
    <xf numFmtId="165" fontId="2" fillId="33" borderId="39" xfId="47" applyNumberFormat="1" applyFont="1" applyFill="1" applyBorder="1" applyAlignment="1">
      <alignment/>
    </xf>
    <xf numFmtId="165" fontId="2" fillId="33" borderId="40" xfId="47" applyNumberFormat="1" applyFont="1" applyFill="1" applyBorder="1" applyAlignment="1">
      <alignment/>
    </xf>
    <xf numFmtId="8" fontId="3" fillId="0" borderId="0" xfId="38" applyNumberFormat="1" applyFont="1" applyBorder="1" applyAlignment="1">
      <alignment/>
    </xf>
    <xf numFmtId="0" fontId="2" fillId="0" borderId="41" xfId="0" applyFont="1" applyBorder="1" applyAlignment="1">
      <alignment/>
    </xf>
    <xf numFmtId="165" fontId="3" fillId="33" borderId="42" xfId="47" applyNumberFormat="1" applyFont="1" applyFill="1" applyBorder="1" applyAlignment="1">
      <alignment horizontal="center"/>
    </xf>
    <xf numFmtId="165" fontId="2" fillId="33" borderId="43" xfId="47" applyNumberFormat="1" applyFont="1" applyFill="1" applyBorder="1" applyAlignment="1">
      <alignment/>
    </xf>
    <xf numFmtId="165" fontId="2" fillId="33" borderId="44" xfId="47" applyNumberFormat="1" applyFont="1" applyFill="1" applyBorder="1" applyAlignment="1">
      <alignment/>
    </xf>
    <xf numFmtId="165" fontId="2" fillId="0" borderId="44" xfId="47" applyNumberFormat="1" applyFont="1" applyBorder="1" applyAlignment="1">
      <alignment/>
    </xf>
    <xf numFmtId="44" fontId="3" fillId="33" borderId="0" xfId="38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8" fontId="2" fillId="33" borderId="46" xfId="38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44" fontId="3" fillId="33" borderId="47" xfId="38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38" xfId="0" applyFont="1" applyBorder="1" applyAlignment="1">
      <alignment/>
    </xf>
    <xf numFmtId="165" fontId="2" fillId="33" borderId="46" xfId="38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/>
    </xf>
    <xf numFmtId="44" fontId="3" fillId="33" borderId="47" xfId="38" applyFont="1" applyFill="1" applyBorder="1" applyAlignment="1">
      <alignment horizontal="center"/>
    </xf>
    <xf numFmtId="165" fontId="3" fillId="33" borderId="47" xfId="38" applyNumberFormat="1" applyFont="1" applyFill="1" applyBorder="1" applyAlignment="1">
      <alignment horizontal="center"/>
    </xf>
    <xf numFmtId="165" fontId="2" fillId="0" borderId="30" xfId="38" applyNumberFormat="1" applyFont="1" applyBorder="1" applyAlignment="1">
      <alignment/>
    </xf>
    <xf numFmtId="165" fontId="3" fillId="0" borderId="47" xfId="38" applyNumberFormat="1" applyFont="1" applyBorder="1" applyAlignment="1">
      <alignment/>
    </xf>
    <xf numFmtId="0" fontId="3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2" fillId="0" borderId="52" xfId="0" applyFont="1" applyBorder="1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3" fillId="0" borderId="50" xfId="0" applyFont="1" applyBorder="1" applyAlignment="1">
      <alignment/>
    </xf>
    <xf numFmtId="0" fontId="3" fillId="33" borderId="54" xfId="0" applyFont="1" applyFill="1" applyBorder="1" applyAlignment="1">
      <alignment horizontal="center" wrapText="1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/>
    </xf>
    <xf numFmtId="0" fontId="3" fillId="0" borderId="54" xfId="0" applyFont="1" applyBorder="1" applyAlignment="1">
      <alignment/>
    </xf>
    <xf numFmtId="44" fontId="3" fillId="33" borderId="59" xfId="38" applyFont="1" applyFill="1" applyBorder="1" applyAlignment="1">
      <alignment horizontal="center"/>
    </xf>
    <xf numFmtId="165" fontId="2" fillId="33" borderId="60" xfId="38" applyNumberFormat="1" applyFont="1" applyFill="1" applyBorder="1" applyAlignment="1">
      <alignment/>
    </xf>
    <xf numFmtId="165" fontId="2" fillId="33" borderId="61" xfId="38" applyNumberFormat="1" applyFont="1" applyFill="1" applyBorder="1" applyAlignment="1">
      <alignment/>
    </xf>
    <xf numFmtId="165" fontId="2" fillId="0" borderId="61" xfId="38" applyNumberFormat="1" applyFont="1" applyBorder="1" applyAlignment="1">
      <alignment/>
    </xf>
    <xf numFmtId="165" fontId="2" fillId="0" borderId="62" xfId="38" applyNumberFormat="1" applyFont="1" applyBorder="1" applyAlignment="1">
      <alignment/>
    </xf>
    <xf numFmtId="165" fontId="3" fillId="0" borderId="59" xfId="38" applyNumberFormat="1" applyFont="1" applyBorder="1" applyAlignment="1">
      <alignment/>
    </xf>
    <xf numFmtId="44" fontId="3" fillId="33" borderId="54" xfId="38" applyFont="1" applyFill="1" applyBorder="1" applyAlignment="1">
      <alignment horizontal="center"/>
    </xf>
    <xf numFmtId="165" fontId="2" fillId="33" borderId="55" xfId="38" applyNumberFormat="1" applyFont="1" applyFill="1" applyBorder="1" applyAlignment="1">
      <alignment/>
    </xf>
    <xf numFmtId="165" fontId="2" fillId="33" borderId="56" xfId="38" applyNumberFormat="1" applyFont="1" applyFill="1" applyBorder="1" applyAlignment="1">
      <alignment/>
    </xf>
    <xf numFmtId="165" fontId="2" fillId="0" borderId="56" xfId="38" applyNumberFormat="1" applyFont="1" applyBorder="1" applyAlignment="1">
      <alignment/>
    </xf>
    <xf numFmtId="165" fontId="3" fillId="0" borderId="54" xfId="38" applyNumberFormat="1" applyFont="1" applyBorder="1" applyAlignment="1">
      <alignment/>
    </xf>
    <xf numFmtId="165" fontId="3" fillId="33" borderId="59" xfId="38" applyNumberFormat="1" applyFont="1" applyFill="1" applyBorder="1" applyAlignment="1">
      <alignment horizontal="center"/>
    </xf>
    <xf numFmtId="165" fontId="3" fillId="33" borderId="54" xfId="38" applyNumberFormat="1" applyFont="1" applyFill="1" applyBorder="1" applyAlignment="1">
      <alignment horizontal="center"/>
    </xf>
    <xf numFmtId="165" fontId="2" fillId="0" borderId="63" xfId="38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4" fontId="2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zoomScalePageLayoutView="0" workbookViewId="0" topLeftCell="B16">
      <selection activeCell="D65" sqref="D65"/>
    </sheetView>
  </sheetViews>
  <sheetFormatPr defaultColWidth="9.140625" defaultRowHeight="12.75"/>
  <cols>
    <col min="1" max="1" width="7.28125" style="2" hidden="1" customWidth="1"/>
    <col min="2" max="2" width="12.57421875" style="2" customWidth="1"/>
    <col min="3" max="3" width="44.28125" style="2" customWidth="1"/>
    <col min="4" max="4" width="16.421875" style="3" customWidth="1"/>
    <col min="5" max="5" width="17.140625" style="3" customWidth="1"/>
    <col min="6" max="6" width="20.140625" style="3" customWidth="1"/>
    <col min="7" max="7" width="11.28125" style="4" hidden="1" customWidth="1"/>
    <col min="8" max="8" width="5.8515625" style="5" hidden="1" customWidth="1"/>
    <col min="9" max="9" width="15.140625" style="19" bestFit="1" customWidth="1"/>
    <col min="10" max="16384" width="9.140625" style="5" customWidth="1"/>
  </cols>
  <sheetData>
    <row r="1" ht="13.5" thickBot="1"/>
    <row r="2" spans="2:8" ht="19.5" thickBot="1">
      <c r="B2" s="117" t="s">
        <v>97</v>
      </c>
      <c r="C2" s="118"/>
      <c r="D2" s="118"/>
      <c r="E2" s="118"/>
      <c r="F2" s="119"/>
      <c r="G2" s="118"/>
      <c r="H2" s="119"/>
    </row>
    <row r="3" spans="1:3" ht="16.5" thickBot="1">
      <c r="A3" s="1"/>
      <c r="B3" s="156" t="s">
        <v>0</v>
      </c>
      <c r="C3" s="116"/>
    </row>
    <row r="4" spans="1:9" s="36" customFormat="1" ht="27" customHeight="1" thickBot="1">
      <c r="A4" s="90" t="s">
        <v>1</v>
      </c>
      <c r="B4" s="134" t="s">
        <v>84</v>
      </c>
      <c r="C4" s="127" t="s">
        <v>3</v>
      </c>
      <c r="D4" s="123" t="s">
        <v>4</v>
      </c>
      <c r="E4" s="142" t="s">
        <v>5</v>
      </c>
      <c r="F4" s="148" t="s">
        <v>6</v>
      </c>
      <c r="G4" s="97" t="s">
        <v>7</v>
      </c>
      <c r="I4" s="37"/>
    </row>
    <row r="5" spans="1:9" s="7" customFormat="1" ht="12.75">
      <c r="A5" s="91">
        <v>0</v>
      </c>
      <c r="B5" s="135" t="s">
        <v>24</v>
      </c>
      <c r="C5" s="128" t="s">
        <v>25</v>
      </c>
      <c r="D5" s="120">
        <v>931280</v>
      </c>
      <c r="E5" s="143">
        <v>931280</v>
      </c>
      <c r="F5" s="149">
        <v>931280</v>
      </c>
      <c r="G5" s="94"/>
      <c r="I5" s="22"/>
    </row>
    <row r="6" spans="1:9" s="7" customFormat="1" ht="12.75">
      <c r="A6" s="91"/>
      <c r="B6" s="136" t="s">
        <v>24</v>
      </c>
      <c r="C6" s="129" t="s">
        <v>85</v>
      </c>
      <c r="D6" s="23">
        <v>0</v>
      </c>
      <c r="E6" s="144">
        <v>334980</v>
      </c>
      <c r="F6" s="150">
        <v>334980</v>
      </c>
      <c r="G6" s="98"/>
      <c r="I6" s="22"/>
    </row>
    <row r="7" spans="1:9" s="7" customFormat="1" ht="12.75">
      <c r="A7" s="91"/>
      <c r="B7" s="136" t="s">
        <v>24</v>
      </c>
      <c r="C7" s="129" t="s">
        <v>95</v>
      </c>
      <c r="D7" s="23">
        <v>0</v>
      </c>
      <c r="E7" s="144">
        <v>0</v>
      </c>
      <c r="F7" s="150">
        <v>450</v>
      </c>
      <c r="G7" s="98"/>
      <c r="I7" s="22"/>
    </row>
    <row r="8" spans="1:9" s="7" customFormat="1" ht="12.75">
      <c r="A8" s="91">
        <v>0</v>
      </c>
      <c r="B8" s="136" t="s">
        <v>26</v>
      </c>
      <c r="C8" s="129" t="s">
        <v>40</v>
      </c>
      <c r="D8" s="23">
        <v>2000</v>
      </c>
      <c r="E8" s="144">
        <v>2000</v>
      </c>
      <c r="F8" s="150">
        <v>0</v>
      </c>
      <c r="G8" s="98"/>
      <c r="I8" s="22"/>
    </row>
    <row r="9" spans="1:9" s="7" customFormat="1" ht="12.75">
      <c r="A9" s="91"/>
      <c r="B9" s="136" t="s">
        <v>57</v>
      </c>
      <c r="C9" s="129" t="s">
        <v>58</v>
      </c>
      <c r="D9" s="23">
        <v>2217162</v>
      </c>
      <c r="E9" s="144">
        <v>2217162</v>
      </c>
      <c r="F9" s="150">
        <v>2217163</v>
      </c>
      <c r="G9" s="99"/>
      <c r="I9" s="22"/>
    </row>
    <row r="10" spans="1:9" s="7" customFormat="1" ht="12.75">
      <c r="A10" s="91"/>
      <c r="B10" s="136" t="s">
        <v>59</v>
      </c>
      <c r="C10" s="129" t="s">
        <v>60</v>
      </c>
      <c r="D10" s="23">
        <v>2385584</v>
      </c>
      <c r="E10" s="144">
        <v>2385584</v>
      </c>
      <c r="F10" s="150">
        <v>2385585</v>
      </c>
      <c r="G10" s="99"/>
      <c r="I10" s="22"/>
    </row>
    <row r="11" spans="1:9" s="7" customFormat="1" ht="12.75">
      <c r="A11" s="91">
        <v>0</v>
      </c>
      <c r="B11" s="136" t="s">
        <v>59</v>
      </c>
      <c r="C11" s="129" t="s">
        <v>61</v>
      </c>
      <c r="D11" s="23">
        <v>120000</v>
      </c>
      <c r="E11" s="144">
        <v>255000</v>
      </c>
      <c r="F11" s="150">
        <v>194801</v>
      </c>
      <c r="G11" s="99"/>
      <c r="I11" s="22"/>
    </row>
    <row r="12" spans="1:7" ht="12.75">
      <c r="A12" s="92">
        <v>0</v>
      </c>
      <c r="B12" s="137" t="s">
        <v>59</v>
      </c>
      <c r="C12" s="130" t="s">
        <v>62</v>
      </c>
      <c r="D12" s="24">
        <v>0</v>
      </c>
      <c r="E12" s="145">
        <v>0</v>
      </c>
      <c r="F12" s="151">
        <v>0</v>
      </c>
      <c r="G12" s="95"/>
    </row>
    <row r="13" spans="1:7" ht="12.75">
      <c r="A13" s="92"/>
      <c r="B13" s="137" t="s">
        <v>93</v>
      </c>
      <c r="C13" s="130" t="s">
        <v>94</v>
      </c>
      <c r="D13" s="24">
        <v>3500000</v>
      </c>
      <c r="E13" s="145">
        <v>3500000</v>
      </c>
      <c r="F13" s="151">
        <v>0</v>
      </c>
      <c r="G13" s="95"/>
    </row>
    <row r="14" spans="1:7" ht="12.75">
      <c r="A14" s="92">
        <v>0</v>
      </c>
      <c r="B14" s="137" t="s">
        <v>63</v>
      </c>
      <c r="C14" s="130" t="s">
        <v>86</v>
      </c>
      <c r="D14" s="24">
        <v>0</v>
      </c>
      <c r="E14" s="145">
        <v>26420</v>
      </c>
      <c r="F14" s="151">
        <v>26417.99</v>
      </c>
      <c r="G14" s="95"/>
    </row>
    <row r="15" spans="1:7" ht="12.75">
      <c r="A15" s="92">
        <v>0</v>
      </c>
      <c r="B15" s="137" t="s">
        <v>63</v>
      </c>
      <c r="C15" s="130" t="s">
        <v>87</v>
      </c>
      <c r="D15" s="24">
        <v>0</v>
      </c>
      <c r="E15" s="145">
        <v>17112095</v>
      </c>
      <c r="F15" s="151">
        <v>17112097</v>
      </c>
      <c r="G15" s="95"/>
    </row>
    <row r="16" spans="1:7" ht="12.75">
      <c r="A16" s="92"/>
      <c r="B16" s="137" t="s">
        <v>64</v>
      </c>
      <c r="C16" s="130" t="s">
        <v>65</v>
      </c>
      <c r="D16" s="24">
        <v>3000</v>
      </c>
      <c r="E16" s="145">
        <v>3000</v>
      </c>
      <c r="F16" s="151">
        <v>0</v>
      </c>
      <c r="G16" s="95"/>
    </row>
    <row r="17" spans="1:7" ht="12.75">
      <c r="A17" s="92">
        <v>0</v>
      </c>
      <c r="B17" s="137" t="s">
        <v>43</v>
      </c>
      <c r="C17" s="130" t="s">
        <v>27</v>
      </c>
      <c r="D17" s="24">
        <v>0</v>
      </c>
      <c r="E17" s="145">
        <v>57000</v>
      </c>
      <c r="F17" s="151">
        <v>47000</v>
      </c>
      <c r="G17" s="95"/>
    </row>
    <row r="18" spans="1:7" ht="12.75">
      <c r="A18" s="93"/>
      <c r="B18" s="137" t="s">
        <v>89</v>
      </c>
      <c r="C18" s="130" t="s">
        <v>88</v>
      </c>
      <c r="D18" s="24">
        <v>0</v>
      </c>
      <c r="E18" s="145">
        <v>75000</v>
      </c>
      <c r="F18" s="151">
        <v>75000</v>
      </c>
      <c r="G18" s="95"/>
    </row>
    <row r="19" spans="1:7" ht="12.75">
      <c r="A19" s="93"/>
      <c r="B19" s="137" t="s">
        <v>66</v>
      </c>
      <c r="C19" s="130" t="s">
        <v>67</v>
      </c>
      <c r="D19" s="24">
        <v>20000</v>
      </c>
      <c r="E19" s="145">
        <v>20000</v>
      </c>
      <c r="F19" s="151">
        <v>0</v>
      </c>
      <c r="G19" s="95"/>
    </row>
    <row r="20" spans="1:7" ht="12.75">
      <c r="A20" s="93"/>
      <c r="B20" s="137" t="s">
        <v>44</v>
      </c>
      <c r="C20" s="131" t="s">
        <v>45</v>
      </c>
      <c r="D20" s="24">
        <v>0</v>
      </c>
      <c r="E20" s="145">
        <v>429238</v>
      </c>
      <c r="F20" s="151">
        <v>429171</v>
      </c>
      <c r="G20" s="95"/>
    </row>
    <row r="21" spans="1:7" ht="12.75">
      <c r="A21" s="93"/>
      <c r="B21" s="137" t="s">
        <v>44</v>
      </c>
      <c r="C21" s="131" t="s">
        <v>90</v>
      </c>
      <c r="D21" s="24">
        <v>0</v>
      </c>
      <c r="E21" s="145">
        <v>400000</v>
      </c>
      <c r="F21" s="151">
        <v>400000</v>
      </c>
      <c r="G21" s="95"/>
    </row>
    <row r="22" spans="1:7" ht="12.75">
      <c r="A22" s="93"/>
      <c r="B22" s="137" t="s">
        <v>28</v>
      </c>
      <c r="C22" s="131" t="s">
        <v>91</v>
      </c>
      <c r="D22" s="24">
        <v>0</v>
      </c>
      <c r="E22" s="145">
        <v>446507</v>
      </c>
      <c r="F22" s="151">
        <v>446520</v>
      </c>
      <c r="G22" s="95"/>
    </row>
    <row r="23" spans="1:7" ht="13.5" thickBot="1">
      <c r="A23" s="93"/>
      <c r="B23" s="137" t="s">
        <v>68</v>
      </c>
      <c r="C23" s="131" t="s">
        <v>92</v>
      </c>
      <c r="D23" s="24">
        <v>0</v>
      </c>
      <c r="E23" s="145">
        <v>75000</v>
      </c>
      <c r="F23" s="151">
        <v>100000</v>
      </c>
      <c r="G23" s="95"/>
    </row>
    <row r="24" spans="1:9" s="15" customFormat="1" ht="13.5" thickBot="1">
      <c r="A24" s="12"/>
      <c r="B24" s="139"/>
      <c r="C24" s="133" t="s">
        <v>9</v>
      </c>
      <c r="D24" s="126">
        <f>SUM(D5:D23)</f>
        <v>9179026</v>
      </c>
      <c r="E24" s="147">
        <f>SUM(E5:E23)</f>
        <v>28270266</v>
      </c>
      <c r="F24" s="152">
        <f>SUM(F5:F23)</f>
        <v>24700464.990000002</v>
      </c>
      <c r="G24" s="96">
        <f>SUM(F24/E24)</f>
        <v>0.8737259490236138</v>
      </c>
      <c r="I24" s="25"/>
    </row>
    <row r="25" spans="2:9" s="15" customFormat="1" ht="12.75">
      <c r="B25" s="61"/>
      <c r="D25" s="25"/>
      <c r="E25" s="25"/>
      <c r="F25" s="25"/>
      <c r="G25" s="26"/>
      <c r="I25" s="16"/>
    </row>
    <row r="26" spans="1:7" ht="16.5" thickBot="1">
      <c r="A26" s="1"/>
      <c r="B26" s="115" t="s">
        <v>10</v>
      </c>
      <c r="D26" s="27"/>
      <c r="E26" s="27"/>
      <c r="F26" s="27"/>
      <c r="G26" s="28"/>
    </row>
    <row r="27" spans="1:9" s="36" customFormat="1" ht="26.25" customHeight="1" thickBot="1">
      <c r="A27" s="90" t="s">
        <v>1</v>
      </c>
      <c r="B27" s="121" t="s">
        <v>84</v>
      </c>
      <c r="C27" s="122" t="s">
        <v>3</v>
      </c>
      <c r="D27" s="124" t="s">
        <v>4</v>
      </c>
      <c r="E27" s="153" t="s">
        <v>5</v>
      </c>
      <c r="F27" s="154" t="s">
        <v>6</v>
      </c>
      <c r="G27" s="102" t="s">
        <v>7</v>
      </c>
      <c r="I27" s="106"/>
    </row>
    <row r="28" spans="1:9" s="7" customFormat="1" ht="12.75">
      <c r="A28" s="91">
        <v>2140</v>
      </c>
      <c r="B28" s="140" t="s">
        <v>69</v>
      </c>
      <c r="C28" s="128" t="s">
        <v>16</v>
      </c>
      <c r="D28" s="120">
        <v>766826</v>
      </c>
      <c r="E28" s="143">
        <v>568726</v>
      </c>
      <c r="F28" s="149">
        <v>284328</v>
      </c>
      <c r="G28" s="103"/>
      <c r="I28" s="106"/>
    </row>
    <row r="29" spans="1:9" s="7" customFormat="1" ht="12.75">
      <c r="A29" s="91">
        <v>2219</v>
      </c>
      <c r="B29" s="137" t="s">
        <v>20</v>
      </c>
      <c r="C29" s="130" t="s">
        <v>19</v>
      </c>
      <c r="D29" s="23">
        <v>202000</v>
      </c>
      <c r="E29" s="144">
        <v>202000</v>
      </c>
      <c r="F29" s="150">
        <v>202000</v>
      </c>
      <c r="G29" s="104"/>
      <c r="I29" s="106"/>
    </row>
    <row r="30" spans="1:9" s="7" customFormat="1" ht="12.75">
      <c r="A30" s="91">
        <v>2219</v>
      </c>
      <c r="B30" s="137" t="s">
        <v>41</v>
      </c>
      <c r="C30" s="130" t="s">
        <v>42</v>
      </c>
      <c r="D30" s="23">
        <v>5355</v>
      </c>
      <c r="E30" s="144">
        <v>20855</v>
      </c>
      <c r="F30" s="150">
        <v>13122</v>
      </c>
      <c r="G30" s="104"/>
      <c r="I30" s="106"/>
    </row>
    <row r="31" spans="1:9" s="7" customFormat="1" ht="12.75">
      <c r="A31" s="91"/>
      <c r="B31" s="137" t="s">
        <v>70</v>
      </c>
      <c r="C31" s="130" t="s">
        <v>71</v>
      </c>
      <c r="D31" s="23">
        <v>5208584</v>
      </c>
      <c r="E31" s="144">
        <v>6903584</v>
      </c>
      <c r="F31" s="150">
        <v>5079102</v>
      </c>
      <c r="G31" s="104"/>
      <c r="I31" s="106"/>
    </row>
    <row r="32" spans="1:9" s="7" customFormat="1" ht="12.75">
      <c r="A32" s="91"/>
      <c r="B32" s="137" t="s">
        <v>63</v>
      </c>
      <c r="C32" s="130" t="s">
        <v>72</v>
      </c>
      <c r="D32" s="23">
        <v>5760097</v>
      </c>
      <c r="E32" s="144">
        <v>3104347</v>
      </c>
      <c r="F32" s="150">
        <v>1352908</v>
      </c>
      <c r="G32" s="104"/>
      <c r="I32" s="106"/>
    </row>
    <row r="33" spans="1:9" s="7" customFormat="1" ht="12.75">
      <c r="A33" s="91">
        <v>2219</v>
      </c>
      <c r="B33" s="137" t="s">
        <v>96</v>
      </c>
      <c r="C33" s="130" t="s">
        <v>17</v>
      </c>
      <c r="D33" s="23">
        <v>50000</v>
      </c>
      <c r="E33" s="144">
        <v>55500</v>
      </c>
      <c r="F33" s="150">
        <v>17510</v>
      </c>
      <c r="G33" s="104"/>
      <c r="I33" s="106"/>
    </row>
    <row r="34" spans="1:7" ht="12.75">
      <c r="A34" s="92">
        <v>6310</v>
      </c>
      <c r="B34" s="137" t="s">
        <v>21</v>
      </c>
      <c r="C34" s="130" t="s">
        <v>22</v>
      </c>
      <c r="D34" s="24">
        <v>65000</v>
      </c>
      <c r="E34" s="145">
        <v>130000</v>
      </c>
      <c r="F34" s="151">
        <v>130000</v>
      </c>
      <c r="G34" s="105"/>
    </row>
    <row r="35" spans="1:7" ht="12.75">
      <c r="A35" s="93"/>
      <c r="B35" s="137" t="s">
        <v>43</v>
      </c>
      <c r="C35" s="130" t="s">
        <v>18</v>
      </c>
      <c r="D35" s="24">
        <v>10000</v>
      </c>
      <c r="E35" s="145">
        <v>149100</v>
      </c>
      <c r="F35" s="151">
        <v>149350</v>
      </c>
      <c r="G35" s="95"/>
    </row>
    <row r="36" spans="1:7" ht="12.75">
      <c r="A36" s="93"/>
      <c r="B36" s="137" t="s">
        <v>49</v>
      </c>
      <c r="C36" s="130" t="s">
        <v>50</v>
      </c>
      <c r="D36" s="24">
        <v>10000</v>
      </c>
      <c r="E36" s="145">
        <v>10000</v>
      </c>
      <c r="F36" s="151">
        <v>10000</v>
      </c>
      <c r="G36" s="95"/>
    </row>
    <row r="37" spans="1:7" ht="12.75">
      <c r="A37" s="93"/>
      <c r="B37" s="137" t="s">
        <v>66</v>
      </c>
      <c r="C37" s="130" t="s">
        <v>23</v>
      </c>
      <c r="D37" s="24">
        <v>20000</v>
      </c>
      <c r="E37" s="145">
        <v>20000</v>
      </c>
      <c r="F37" s="151">
        <v>0</v>
      </c>
      <c r="G37" s="95"/>
    </row>
    <row r="38" spans="1:7" ht="12.75">
      <c r="A38" s="93"/>
      <c r="B38" s="137" t="s">
        <v>79</v>
      </c>
      <c r="C38" s="130" t="s">
        <v>80</v>
      </c>
      <c r="D38" s="24">
        <v>10000</v>
      </c>
      <c r="E38" s="145">
        <v>10000</v>
      </c>
      <c r="F38" s="151">
        <v>8750</v>
      </c>
      <c r="G38" s="95"/>
    </row>
    <row r="39" spans="1:7" ht="12.75">
      <c r="A39" s="93"/>
      <c r="B39" s="137" t="s">
        <v>44</v>
      </c>
      <c r="C39" s="130" t="s">
        <v>48</v>
      </c>
      <c r="D39" s="24">
        <v>0</v>
      </c>
      <c r="E39" s="145">
        <v>829238</v>
      </c>
      <c r="F39" s="151">
        <v>829171</v>
      </c>
      <c r="G39" s="95"/>
    </row>
    <row r="40" spans="1:7" ht="12.75">
      <c r="A40" s="93"/>
      <c r="B40" s="137" t="s">
        <v>28</v>
      </c>
      <c r="C40" s="130" t="s">
        <v>73</v>
      </c>
      <c r="D40" s="24">
        <v>0</v>
      </c>
      <c r="E40" s="145">
        <v>746507</v>
      </c>
      <c r="F40" s="151">
        <v>847605</v>
      </c>
      <c r="G40" s="95"/>
    </row>
    <row r="41" spans="1:7" ht="12.75">
      <c r="A41" s="93"/>
      <c r="B41" s="137" t="s">
        <v>68</v>
      </c>
      <c r="C41" s="130" t="s">
        <v>74</v>
      </c>
      <c r="D41" s="24">
        <v>240000</v>
      </c>
      <c r="E41" s="145">
        <v>315000</v>
      </c>
      <c r="F41" s="151">
        <v>0</v>
      </c>
      <c r="G41" s="95"/>
    </row>
    <row r="42" spans="1:7" ht="12.75">
      <c r="A42" s="93"/>
      <c r="B42" s="137" t="s">
        <v>46</v>
      </c>
      <c r="C42" s="130" t="s">
        <v>47</v>
      </c>
      <c r="D42" s="24">
        <v>25000</v>
      </c>
      <c r="E42" s="145">
        <v>25000</v>
      </c>
      <c r="F42" s="151">
        <v>0</v>
      </c>
      <c r="G42" s="95"/>
    </row>
    <row r="43" spans="1:7" ht="12.75">
      <c r="A43" s="93"/>
      <c r="B43" s="137" t="s">
        <v>75</v>
      </c>
      <c r="C43" s="130" t="s">
        <v>76</v>
      </c>
      <c r="D43" s="24">
        <v>5000</v>
      </c>
      <c r="E43" s="145">
        <v>5000</v>
      </c>
      <c r="F43" s="151">
        <v>5000</v>
      </c>
      <c r="G43" s="95"/>
    </row>
    <row r="44" spans="1:7" ht="13.5" thickBot="1">
      <c r="A44" s="93"/>
      <c r="B44" s="138" t="s">
        <v>77</v>
      </c>
      <c r="C44" s="132" t="s">
        <v>78</v>
      </c>
      <c r="D44" s="125">
        <v>121164</v>
      </c>
      <c r="E44" s="146">
        <v>121164</v>
      </c>
      <c r="F44" s="155">
        <v>121164</v>
      </c>
      <c r="G44" s="95"/>
    </row>
    <row r="45" spans="1:9" s="15" customFormat="1" ht="13.5" thickBot="1">
      <c r="A45" s="12"/>
      <c r="B45" s="141"/>
      <c r="C45" s="133" t="s">
        <v>11</v>
      </c>
      <c r="D45" s="126">
        <f>SUM(D28:D44)</f>
        <v>12499026</v>
      </c>
      <c r="E45" s="147">
        <f>SUM(E28:E44)</f>
        <v>13216021</v>
      </c>
      <c r="F45" s="152">
        <f>SUM(F28:F44)</f>
        <v>9050010</v>
      </c>
      <c r="G45" s="96">
        <f>SUM(F45/E45)</f>
        <v>0.6847756976173086</v>
      </c>
      <c r="I45" s="25"/>
    </row>
    <row r="46" spans="3:9" s="15" customFormat="1" ht="13.5" thickBot="1">
      <c r="C46" s="18"/>
      <c r="D46" s="30"/>
      <c r="E46" s="31"/>
      <c r="F46" s="25"/>
      <c r="G46" s="26"/>
      <c r="I46" s="16"/>
    </row>
    <row r="47" spans="3:7" ht="12.75">
      <c r="C47" s="38" t="s">
        <v>12</v>
      </c>
      <c r="D47" s="39"/>
      <c r="E47" s="40">
        <f>+F24-F45</f>
        <v>15650454.990000002</v>
      </c>
      <c r="F47" s="32"/>
      <c r="G47" s="28"/>
    </row>
    <row r="48" spans="1:9" s="51" customFormat="1" ht="12.75">
      <c r="A48" s="49"/>
      <c r="B48" s="49"/>
      <c r="C48" s="58" t="s">
        <v>29</v>
      </c>
      <c r="D48" s="59"/>
      <c r="E48" s="60">
        <v>3507776</v>
      </c>
      <c r="F48" s="44"/>
      <c r="G48" s="50"/>
      <c r="I48" s="52"/>
    </row>
    <row r="49" spans="1:9" s="51" customFormat="1" ht="12.75">
      <c r="A49" s="49"/>
      <c r="B49" s="49"/>
      <c r="C49" s="58" t="s">
        <v>51</v>
      </c>
      <c r="D49" s="59"/>
      <c r="E49" s="60">
        <v>-20689833</v>
      </c>
      <c r="F49" s="44"/>
      <c r="G49" s="50"/>
      <c r="I49" s="52"/>
    </row>
    <row r="50" spans="3:7" ht="12.75">
      <c r="C50" s="41" t="s">
        <v>31</v>
      </c>
      <c r="D50" s="42"/>
      <c r="E50" s="43">
        <v>1531602</v>
      </c>
      <c r="F50" s="44"/>
      <c r="G50" s="28"/>
    </row>
    <row r="51" spans="1:9" s="48" customFormat="1" ht="13.5" thickBot="1">
      <c r="A51" s="45"/>
      <c r="B51" s="45"/>
      <c r="C51" s="53" t="s">
        <v>30</v>
      </c>
      <c r="D51" s="54"/>
      <c r="E51" s="55">
        <v>-15650455</v>
      </c>
      <c r="F51" s="46"/>
      <c r="G51" s="47"/>
      <c r="I51" s="46"/>
    </row>
    <row r="52" spans="3:7" ht="13.5" thickBot="1">
      <c r="C52" s="5"/>
      <c r="D52" s="32"/>
      <c r="E52" s="33"/>
      <c r="F52" s="32"/>
      <c r="G52" s="28"/>
    </row>
    <row r="53" spans="1:9" s="15" customFormat="1" ht="13.5" thickBot="1">
      <c r="A53" s="1" t="s">
        <v>13</v>
      </c>
      <c r="B53" s="20"/>
      <c r="C53" s="20"/>
      <c r="D53" s="56" t="s">
        <v>98</v>
      </c>
      <c r="E53" s="57" t="s">
        <v>99</v>
      </c>
      <c r="F53" s="27"/>
      <c r="G53" s="34"/>
      <c r="I53" s="16"/>
    </row>
    <row r="54" spans="3:7" ht="13.5" thickBot="1">
      <c r="C54" s="21" t="s">
        <v>14</v>
      </c>
      <c r="D54" s="29">
        <v>1541519.99</v>
      </c>
      <c r="E54" s="35">
        <v>9918.39</v>
      </c>
      <c r="F54" s="27"/>
      <c r="G54" s="28"/>
    </row>
    <row r="55" ht="12.75">
      <c r="F55" s="5"/>
    </row>
    <row r="56" spans="5:6" ht="12.75">
      <c r="E56" s="27"/>
      <c r="F56" s="5"/>
    </row>
    <row r="57" spans="2:6" ht="12.75">
      <c r="B57" s="2" t="s">
        <v>82</v>
      </c>
      <c r="C57" s="2" t="s">
        <v>83</v>
      </c>
      <c r="E57" s="27" t="s">
        <v>100</v>
      </c>
      <c r="F57" s="5"/>
    </row>
    <row r="58" spans="5:6" ht="12.75">
      <c r="E58" s="27" t="s">
        <v>101</v>
      </c>
      <c r="F58" s="5"/>
    </row>
    <row r="59" spans="5:6" ht="12.75">
      <c r="E59" s="27"/>
      <c r="F59" s="5"/>
    </row>
    <row r="60" ht="12.75">
      <c r="E60" s="5" t="s">
        <v>15</v>
      </c>
    </row>
  </sheetData>
  <sheetProtection/>
  <printOptions horizontalCentered="1"/>
  <pageMargins left="0.7874015748031497" right="0.7874015748031497" top="0.4330708661417323" bottom="0.3937007874015748" header="0.3937007874015748" footer="0.15748031496062992"/>
  <pageSetup fitToHeight="1" fitToWidth="1" horizontalDpi="300" verticalDpi="300" orientation="landscape" paperSize="9" scale="68" r:id="rId1"/>
  <headerFooter alignWithMargins="0">
    <oddHeader>&amp;LSvazek obcí Region Orlicko-Třebovsko 
562 24 Ústí nad Orlicí 
IČO 709 39 659&amp;C&amp;"Times New Roman,Tučné"&amp;12&amp;UZávěrečný účet rok 2009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7.28125" style="2" customWidth="1"/>
    <col min="2" max="2" width="9.140625" style="2" customWidth="1"/>
    <col min="3" max="3" width="32.28125" style="2" bestFit="1" customWidth="1"/>
    <col min="4" max="4" width="18.421875" style="3" customWidth="1"/>
    <col min="5" max="5" width="19.140625" style="3" customWidth="1"/>
    <col min="6" max="6" width="15.7109375" style="3" customWidth="1"/>
    <col min="7" max="7" width="10.140625" style="4" customWidth="1"/>
    <col min="8" max="8" width="9.140625" style="5" customWidth="1"/>
    <col min="9" max="9" width="15.140625" style="19" bestFit="1" customWidth="1"/>
    <col min="10" max="16384" width="9.140625" style="5" customWidth="1"/>
  </cols>
  <sheetData>
    <row r="2" ht="13.5" thickBot="1"/>
    <row r="3" spans="1:7" ht="24.75" customHeight="1" thickBot="1">
      <c r="A3" s="157" t="s">
        <v>97</v>
      </c>
      <c r="B3" s="158"/>
      <c r="C3" s="158"/>
      <c r="D3" s="158"/>
      <c r="E3" s="158"/>
      <c r="F3" s="158"/>
      <c r="G3" s="159"/>
    </row>
    <row r="5" spans="1:2" ht="15.75" thickBot="1">
      <c r="A5" s="113" t="s">
        <v>0</v>
      </c>
      <c r="B5" s="114"/>
    </row>
    <row r="6" spans="1:9" s="63" customFormat="1" ht="13.5" thickBot="1">
      <c r="A6" s="110" t="s">
        <v>1</v>
      </c>
      <c r="B6" s="111" t="s">
        <v>2</v>
      </c>
      <c r="C6" s="111" t="s">
        <v>3</v>
      </c>
      <c r="D6" s="112" t="s">
        <v>4</v>
      </c>
      <c r="E6" s="112" t="s">
        <v>5</v>
      </c>
      <c r="F6" s="112" t="s">
        <v>6</v>
      </c>
      <c r="G6" s="62" t="s">
        <v>7</v>
      </c>
      <c r="I6" s="64"/>
    </row>
    <row r="7" spans="1:9" s="7" customFormat="1" ht="12.75">
      <c r="A7" s="107">
        <v>0</v>
      </c>
      <c r="B7" s="108">
        <v>4121</v>
      </c>
      <c r="C7" s="108" t="s">
        <v>32</v>
      </c>
      <c r="D7" s="109">
        <v>3316862</v>
      </c>
      <c r="E7" s="109">
        <v>3763161</v>
      </c>
      <c r="F7" s="109">
        <v>3648381</v>
      </c>
      <c r="G7" s="66"/>
      <c r="I7" s="22"/>
    </row>
    <row r="8" spans="1:7" ht="12.75">
      <c r="A8" s="8">
        <v>0</v>
      </c>
      <c r="B8" s="9">
        <v>4122</v>
      </c>
      <c r="C8" s="9" t="s">
        <v>33</v>
      </c>
      <c r="D8" s="67">
        <v>0</v>
      </c>
      <c r="E8" s="67">
        <v>475000</v>
      </c>
      <c r="F8" s="67">
        <v>475000</v>
      </c>
      <c r="G8" s="68"/>
    </row>
    <row r="9" spans="1:7" ht="12.75">
      <c r="A9" s="8">
        <v>0</v>
      </c>
      <c r="B9" s="9">
        <v>4123</v>
      </c>
      <c r="C9" s="9" t="s">
        <v>102</v>
      </c>
      <c r="D9" s="67">
        <v>0</v>
      </c>
      <c r="E9" s="67">
        <v>26420</v>
      </c>
      <c r="F9" s="67">
        <v>26417.99</v>
      </c>
      <c r="G9" s="89"/>
    </row>
    <row r="10" spans="1:7" ht="12.75">
      <c r="A10" s="8">
        <v>0</v>
      </c>
      <c r="B10" s="9">
        <v>4129</v>
      </c>
      <c r="C10" s="9" t="s">
        <v>34</v>
      </c>
      <c r="D10" s="67">
        <v>0</v>
      </c>
      <c r="E10" s="67">
        <v>40000</v>
      </c>
      <c r="F10" s="67">
        <v>30000</v>
      </c>
      <c r="G10" s="89"/>
    </row>
    <row r="11" spans="1:7" ht="12.75">
      <c r="A11" s="8">
        <v>0</v>
      </c>
      <c r="B11" s="6">
        <v>4216</v>
      </c>
      <c r="C11" s="6" t="s">
        <v>52</v>
      </c>
      <c r="D11" s="65">
        <v>3500000</v>
      </c>
      <c r="E11" s="65">
        <v>3500000</v>
      </c>
      <c r="F11" s="65">
        <v>0</v>
      </c>
      <c r="G11" s="74"/>
    </row>
    <row r="12" spans="1:7" ht="12.75">
      <c r="A12" s="8">
        <v>0</v>
      </c>
      <c r="B12" s="6">
        <v>4223</v>
      </c>
      <c r="C12" s="6" t="s">
        <v>103</v>
      </c>
      <c r="D12" s="65">
        <v>0</v>
      </c>
      <c r="E12" s="65">
        <v>17112070</v>
      </c>
      <c r="F12" s="65">
        <v>17112096.89</v>
      </c>
      <c r="G12" s="74"/>
    </row>
    <row r="13" spans="1:7" ht="12.75">
      <c r="A13" s="8">
        <v>0</v>
      </c>
      <c r="B13" s="9">
        <v>4221</v>
      </c>
      <c r="C13" s="9" t="s">
        <v>35</v>
      </c>
      <c r="D13" s="67">
        <v>2217162</v>
      </c>
      <c r="E13" s="67">
        <v>2738672</v>
      </c>
      <c r="F13" s="67">
        <v>2878338</v>
      </c>
      <c r="G13" s="68"/>
    </row>
    <row r="14" spans="1:7" ht="12.75">
      <c r="A14" s="8">
        <v>2143</v>
      </c>
      <c r="B14" s="9"/>
      <c r="C14" s="9" t="s">
        <v>37</v>
      </c>
      <c r="D14" s="67">
        <v>22000</v>
      </c>
      <c r="E14" s="67">
        <v>62000</v>
      </c>
      <c r="F14" s="67">
        <v>184980</v>
      </c>
      <c r="G14" s="68"/>
    </row>
    <row r="15" spans="1:7" ht="12.75">
      <c r="A15" s="8">
        <v>2219</v>
      </c>
      <c r="B15" s="87"/>
      <c r="C15" s="87" t="s">
        <v>38</v>
      </c>
      <c r="D15" s="88">
        <v>123000</v>
      </c>
      <c r="E15" s="88">
        <v>552980</v>
      </c>
      <c r="F15" s="88">
        <v>274114</v>
      </c>
      <c r="G15" s="89"/>
    </row>
    <row r="16" spans="1:7" ht="12.75">
      <c r="A16" s="101">
        <v>3613</v>
      </c>
      <c r="B16" s="87"/>
      <c r="C16" s="87" t="s">
        <v>104</v>
      </c>
      <c r="D16" s="88">
        <v>0</v>
      </c>
      <c r="E16" s="88">
        <v>0</v>
      </c>
      <c r="F16" s="88">
        <v>70000</v>
      </c>
      <c r="G16" s="89"/>
    </row>
    <row r="17" spans="1:7" ht="12.75">
      <c r="A17" s="101">
        <v>3639</v>
      </c>
      <c r="B17" s="87"/>
      <c r="C17" s="87" t="s">
        <v>56</v>
      </c>
      <c r="D17" s="88">
        <v>0</v>
      </c>
      <c r="E17" s="88">
        <v>0</v>
      </c>
      <c r="F17" s="88">
        <v>687</v>
      </c>
      <c r="G17" s="89"/>
    </row>
    <row r="18" spans="1:7" ht="13.5" thickBot="1">
      <c r="A18" s="10">
        <v>6310</v>
      </c>
      <c r="B18" s="11"/>
      <c r="C18" s="11" t="s">
        <v>8</v>
      </c>
      <c r="D18" s="69">
        <v>0</v>
      </c>
      <c r="E18" s="69">
        <v>0</v>
      </c>
      <c r="F18" s="69">
        <v>449.99</v>
      </c>
      <c r="G18" s="70"/>
    </row>
    <row r="19" spans="1:9" s="15" customFormat="1" ht="13.5" thickBot="1">
      <c r="A19" s="12"/>
      <c r="B19" s="13"/>
      <c r="C19" s="14" t="s">
        <v>9</v>
      </c>
      <c r="D19" s="71">
        <f>SUM(D7:D18)</f>
        <v>9179024</v>
      </c>
      <c r="E19" s="71">
        <f>SUM(E7:E18)</f>
        <v>28270303</v>
      </c>
      <c r="F19" s="71">
        <f>SUM(F7:F18)</f>
        <v>24700464.87</v>
      </c>
      <c r="G19" s="72">
        <f>SUM(F19/E19)</f>
        <v>0.873724801251688</v>
      </c>
      <c r="I19" s="16"/>
    </row>
    <row r="20" spans="4:9" s="15" customFormat="1" ht="12.75">
      <c r="D20" s="16"/>
      <c r="E20" s="16"/>
      <c r="F20" s="16"/>
      <c r="G20" s="73"/>
      <c r="I20" s="16"/>
    </row>
    <row r="21" spans="1:2" ht="15.75" thickBot="1">
      <c r="A21" s="113" t="s">
        <v>10</v>
      </c>
      <c r="B21" s="114"/>
    </row>
    <row r="22" spans="1:9" s="63" customFormat="1" ht="13.5" thickBot="1">
      <c r="A22" s="110" t="s">
        <v>1</v>
      </c>
      <c r="B22" s="111" t="s">
        <v>2</v>
      </c>
      <c r="C22" s="111" t="s">
        <v>3</v>
      </c>
      <c r="D22" s="112" t="s">
        <v>4</v>
      </c>
      <c r="E22" s="112" t="s">
        <v>5</v>
      </c>
      <c r="F22" s="112" t="s">
        <v>6</v>
      </c>
      <c r="G22" s="62" t="s">
        <v>7</v>
      </c>
      <c r="I22" s="64"/>
    </row>
    <row r="23" spans="1:9" s="7" customFormat="1" ht="12.75">
      <c r="A23" s="17">
        <v>2143</v>
      </c>
      <c r="B23" s="6"/>
      <c r="C23" s="6" t="s">
        <v>81</v>
      </c>
      <c r="D23" s="65">
        <v>130000</v>
      </c>
      <c r="E23" s="65">
        <v>289500</v>
      </c>
      <c r="F23" s="65">
        <v>224349.8</v>
      </c>
      <c r="G23" s="74"/>
      <c r="I23" s="22"/>
    </row>
    <row r="24" spans="1:9" s="7" customFormat="1" ht="12.75">
      <c r="A24" s="17">
        <v>2219</v>
      </c>
      <c r="B24" s="9"/>
      <c r="C24" s="9" t="s">
        <v>39</v>
      </c>
      <c r="D24" s="65">
        <v>11208680</v>
      </c>
      <c r="E24" s="65">
        <v>9899380</v>
      </c>
      <c r="F24" s="65">
        <v>6398997.12</v>
      </c>
      <c r="G24" s="74"/>
      <c r="I24" s="22"/>
    </row>
    <row r="25" spans="1:7" ht="12.75">
      <c r="A25" s="8">
        <v>3639</v>
      </c>
      <c r="B25" s="9"/>
      <c r="C25" s="9" t="s">
        <v>53</v>
      </c>
      <c r="D25" s="67">
        <v>1160340</v>
      </c>
      <c r="E25" s="67">
        <v>1027840</v>
      </c>
      <c r="F25" s="67">
        <v>788338</v>
      </c>
      <c r="G25" s="68"/>
    </row>
    <row r="26" spans="1:7" ht="12.75">
      <c r="A26" s="8">
        <v>3745</v>
      </c>
      <c r="B26" s="9"/>
      <c r="C26" s="9" t="s">
        <v>105</v>
      </c>
      <c r="D26" s="67">
        <v>0</v>
      </c>
      <c r="E26" s="67">
        <v>829300</v>
      </c>
      <c r="F26" s="67">
        <v>829171</v>
      </c>
      <c r="G26" s="68"/>
    </row>
    <row r="27" spans="1:7" ht="12.75">
      <c r="A27" s="8">
        <v>6310</v>
      </c>
      <c r="B27" s="9"/>
      <c r="C27" s="9" t="s">
        <v>54</v>
      </c>
      <c r="D27" s="67">
        <v>0</v>
      </c>
      <c r="E27" s="67">
        <v>1085000</v>
      </c>
      <c r="F27" s="67">
        <v>724054.46</v>
      </c>
      <c r="G27" s="68"/>
    </row>
    <row r="28" spans="1:7" ht="12.75">
      <c r="A28" s="8">
        <v>6320</v>
      </c>
      <c r="B28" s="9"/>
      <c r="C28" s="9" t="s">
        <v>55</v>
      </c>
      <c r="D28" s="67">
        <v>0</v>
      </c>
      <c r="E28" s="67">
        <v>85000</v>
      </c>
      <c r="F28" s="67">
        <v>85099.23</v>
      </c>
      <c r="G28" s="68"/>
    </row>
    <row r="29" spans="1:9" s="15" customFormat="1" ht="13.5" thickBot="1">
      <c r="A29" s="12"/>
      <c r="B29" s="13"/>
      <c r="C29" s="14" t="s">
        <v>11</v>
      </c>
      <c r="D29" s="71">
        <f>SUM(D23:D28)</f>
        <v>12499020</v>
      </c>
      <c r="E29" s="71">
        <f>SUM(E23:E28)</f>
        <v>13216020</v>
      </c>
      <c r="F29" s="71">
        <f>SUM(F23:F28)</f>
        <v>9050009.61</v>
      </c>
      <c r="G29" s="72">
        <f>SUM(F29/E29)</f>
        <v>0.6847757199217314</v>
      </c>
      <c r="I29" s="100"/>
    </row>
    <row r="30" spans="3:9" s="15" customFormat="1" ht="13.5" thickBot="1">
      <c r="C30" s="18"/>
      <c r="D30" s="75"/>
      <c r="E30" s="76"/>
      <c r="F30" s="16"/>
      <c r="G30" s="73"/>
      <c r="I30" s="16"/>
    </row>
    <row r="31" spans="3:6" ht="12.75">
      <c r="C31" s="77" t="s">
        <v>12</v>
      </c>
      <c r="D31" s="78"/>
      <c r="E31" s="79">
        <v>15650455</v>
      </c>
      <c r="F31" s="19"/>
    </row>
    <row r="32" spans="3:6" ht="13.5" thickBot="1">
      <c r="C32" s="10" t="s">
        <v>36</v>
      </c>
      <c r="D32" s="80"/>
      <c r="E32" s="81">
        <v>-15650455</v>
      </c>
      <c r="F32" s="19"/>
    </row>
    <row r="33" spans="3:6" ht="13.5" thickBot="1">
      <c r="C33" s="5"/>
      <c r="D33" s="19"/>
      <c r="E33" s="82"/>
      <c r="F33" s="19"/>
    </row>
    <row r="34" spans="1:9" s="15" customFormat="1" ht="13.5" thickBot="1">
      <c r="A34" s="1"/>
      <c r="B34" s="20"/>
      <c r="C34" s="20"/>
      <c r="D34" s="83" t="s">
        <v>98</v>
      </c>
      <c r="E34" s="84" t="s">
        <v>99</v>
      </c>
      <c r="F34" s="3"/>
      <c r="G34" s="85"/>
      <c r="I34" s="16"/>
    </row>
    <row r="35" spans="3:5" ht="13.5" thickBot="1">
      <c r="C35" s="21" t="s">
        <v>14</v>
      </c>
      <c r="D35" s="86">
        <v>1541519.99</v>
      </c>
      <c r="E35" s="86">
        <v>9918.39</v>
      </c>
    </row>
    <row r="36" ht="12.75">
      <c r="F36" s="5"/>
    </row>
    <row r="37" spans="1:8" ht="12.75">
      <c r="A37" s="2" t="s">
        <v>82</v>
      </c>
      <c r="C37" s="2" t="s">
        <v>83</v>
      </c>
      <c r="F37" s="27" t="s">
        <v>100</v>
      </c>
      <c r="G37" s="5"/>
      <c r="H37" s="160">
        <v>40709</v>
      </c>
    </row>
    <row r="38" spans="6:7" ht="12.75">
      <c r="F38" s="27" t="s">
        <v>101</v>
      </c>
      <c r="G38" s="160">
        <v>40725</v>
      </c>
    </row>
    <row r="39" spans="6:7" ht="12.75">
      <c r="F39" s="27"/>
      <c r="G39" s="5"/>
    </row>
    <row r="40" ht="12.75">
      <c r="F40" s="5" t="s">
        <v>15</v>
      </c>
    </row>
  </sheetData>
  <sheetProtection/>
  <mergeCells count="1">
    <mergeCell ref="A3:G3"/>
  </mergeCells>
  <printOptions/>
  <pageMargins left="0.74" right="0.7874015748031497" top="0.5" bottom="0.54" header="0.5118110236220472" footer="0.5118110236220472"/>
  <pageSetup horizontalDpi="300" verticalDpi="300" orientation="landscape" paperSize="9" scale="95" r:id="rId1"/>
  <headerFooter alignWithMargins="0">
    <oddHeader>&amp;LSvazek obcí Region Orlicko-Třebovsko 
562 24 Ústí nad Orlicí 
IČO 709 39 659&amp;C&amp;"Times New Roman,Tučné"&amp;12&amp;UZávěrečný účet rok 2009
dle účetního výkazu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Kudrnová 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Kudrnová Jana</dc:creator>
  <cp:keywords/>
  <dc:description/>
  <cp:lastModifiedBy>CzechPoint Řetová</cp:lastModifiedBy>
  <cp:lastPrinted>2011-06-15T06:39:32Z</cp:lastPrinted>
  <dcterms:created xsi:type="dcterms:W3CDTF">2005-04-10T19:14:58Z</dcterms:created>
  <dcterms:modified xsi:type="dcterms:W3CDTF">2011-06-15T06:46:24Z</dcterms:modified>
  <cp:category/>
  <cp:version/>
  <cp:contentType/>
  <cp:contentStatus/>
</cp:coreProperties>
</file>